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655" activeTab="0"/>
  </bookViews>
  <sheets>
    <sheet name="partecipazioni 2021" sheetId="1" r:id="rId1"/>
  </sheets>
  <definedNames/>
  <calcPr fullCalcOnLoad="1"/>
</workbook>
</file>

<file path=xl/sharedStrings.xml><?xml version="1.0" encoding="utf-8"?>
<sst xmlns="http://schemas.openxmlformats.org/spreadsheetml/2006/main" count="185" uniqueCount="108">
  <si>
    <t>AZIONI/QUOTE ORDINARIE</t>
  </si>
  <si>
    <t>AZIONI/QUOTE PRIVILEGIATE</t>
  </si>
  <si>
    <t>TOTALE AZIONI/QUOTE</t>
  </si>
  <si>
    <t>NUMERO</t>
  </si>
  <si>
    <t>VALORE</t>
  </si>
  <si>
    <t>TOTALI</t>
  </si>
  <si>
    <t>CASSA RURALE ROVERETO</t>
  </si>
  <si>
    <t>CASSA RURALE TRENTO</t>
  </si>
  <si>
    <t>CONFIDIMPRESA</t>
  </si>
  <si>
    <t>altre investimenti partecipativi:</t>
  </si>
  <si>
    <t>DURATA</t>
  </si>
  <si>
    <t>Ragione sociale</t>
  </si>
  <si>
    <t>indeterminata</t>
  </si>
  <si>
    <t>1/7</t>
  </si>
  <si>
    <t>nr. sul totale</t>
  </si>
  <si>
    <t>0/5</t>
  </si>
  <si>
    <t>1/5</t>
  </si>
  <si>
    <t>0/7</t>
  </si>
  <si>
    <t>1/11</t>
  </si>
  <si>
    <t>1/9</t>
  </si>
  <si>
    <t>0/3</t>
  </si>
  <si>
    <t>1/3</t>
  </si>
  <si>
    <t>1/4</t>
  </si>
  <si>
    <t>1/10</t>
  </si>
  <si>
    <t>1/1</t>
  </si>
  <si>
    <t>0/1</t>
  </si>
  <si>
    <t>1/8</t>
  </si>
  <si>
    <t>CONSIGLIERI</t>
  </si>
  <si>
    <t>2/7</t>
  </si>
  <si>
    <t>0/4</t>
  </si>
  <si>
    <t>0/2</t>
  </si>
  <si>
    <t>2/6</t>
  </si>
  <si>
    <t>Carosello Tonale  S.p.A.</t>
  </si>
  <si>
    <t>Distretto Tecnologico Trentino S.cons.r.l.</t>
  </si>
  <si>
    <t>Findolomiti Energia S.r.l.</t>
  </si>
  <si>
    <t>Folgariaski S.p.A.</t>
  </si>
  <si>
    <t>Funivie Alpe Cermis S.p.A.</t>
  </si>
  <si>
    <t>Funivia Col Margherita S.p.A.</t>
  </si>
  <si>
    <t>Funivie Lagorai S.p.A.</t>
  </si>
  <si>
    <t>Funivie Pinzolo S.p.A.</t>
  </si>
  <si>
    <t>Hub Innovazione Trentino Fondazione</t>
  </si>
  <si>
    <t>IGF S.p.A.</t>
  </si>
  <si>
    <t>Infracis S.r.l.</t>
  </si>
  <si>
    <t>Interservice S.p.A.</t>
  </si>
  <si>
    <t>Lido di Riva del Garda S.r.l.</t>
  </si>
  <si>
    <t>Paganella 2001 S.p.A.</t>
  </si>
  <si>
    <t>Paganella Servizi Scarl</t>
  </si>
  <si>
    <t>Passo S. Pellegrino - Falcade S.cons.p.A.</t>
  </si>
  <si>
    <t>Pejo Funivie S.p.A.</t>
  </si>
  <si>
    <t>Salumificio Marsilli 1914 S.p.A. - in liquidazione</t>
  </si>
  <si>
    <t>SIF Lusia S.p.A.</t>
  </si>
  <si>
    <t>Tesinogroup 2847 S.p.A.</t>
  </si>
  <si>
    <t>Trentino Golf S.cons.r.l.</t>
  </si>
  <si>
    <t>Trentino Invest S.r.l.</t>
  </si>
  <si>
    <t>Trentino Marketing S.r.l.</t>
  </si>
  <si>
    <t>Trento Funivie S.p.A.</t>
  </si>
  <si>
    <t>Fucine Film  S.p.A.</t>
  </si>
  <si>
    <t>Bermat S.r.l.</t>
  </si>
  <si>
    <t>Visiontek Engineering S.r.l.</t>
  </si>
  <si>
    <t>San Martino Rolle S.p.A.</t>
  </si>
  <si>
    <t>Medicaltech S.r.l.</t>
  </si>
  <si>
    <t>NTP Nano Tech Projects S.r.l.</t>
  </si>
  <si>
    <t>Windenergyefficiency S.r.l.</t>
  </si>
  <si>
    <t>SINERKOS S.r.l.</t>
  </si>
  <si>
    <t>GOPIB S.r.l.</t>
  </si>
  <si>
    <t>B-Zero S.r.l.</t>
  </si>
  <si>
    <t>Ninesquared S.r.l.</t>
  </si>
  <si>
    <t>Fimart Italia S.r.l.</t>
  </si>
  <si>
    <t>FTH S.r.l.</t>
  </si>
  <si>
    <t>0/6</t>
  </si>
  <si>
    <t>B-INVEST S.r.l.</t>
  </si>
  <si>
    <t>TRENTINO LUNCH S.r.l.</t>
  </si>
  <si>
    <t>Retail Capital S.r.l.</t>
  </si>
  <si>
    <t>PARTECIPATA AL 31/12/2021</t>
  </si>
  <si>
    <t>0/9</t>
  </si>
  <si>
    <t>START &amp; PARTNERS S.p.A. in liquidazione</t>
  </si>
  <si>
    <t>5/5</t>
  </si>
  <si>
    <t>BANCA DI CIVIDALE  S.p.A.</t>
  </si>
  <si>
    <t>Note:</t>
  </si>
  <si>
    <t>indeterminata significa: Ove non sia stabilita, né contrattualizzata una data precisa per la exit di Trentino Sviluppo oppure ove la ricognizione elaborata dalla Provincia autonoma di Trento ne censisca il mantenimento.</t>
  </si>
  <si>
    <t>SITO WEB</t>
  </si>
  <si>
    <t>https://www.carosellotonale.it/</t>
  </si>
  <si>
    <t>http://www.findolomitienergia.it/</t>
  </si>
  <si>
    <t>SITO WEB ASSENTE</t>
  </si>
  <si>
    <t>https://www.ski.it/it/funivie-pinzolo-s-p-a</t>
  </si>
  <si>
    <t>https://www.trentinoinnovation.eu/</t>
  </si>
  <si>
    <t>https://www.igf.it/it/</t>
  </si>
  <si>
    <t>https://cis-vr.it/infracis/</t>
  </si>
  <si>
    <t>https://www.interservice.tn.it/</t>
  </si>
  <si>
    <t>https://www.lidodiriva.it/</t>
  </si>
  <si>
    <t>https://www.skipejo.it/piste-e-impianti/impianti/</t>
  </si>
  <si>
    <t>https://www.golftrentino.it/it/1/index</t>
  </si>
  <si>
    <t>https://www.trentinoinvest.it/</t>
  </si>
  <si>
    <t>https://www.trentinomarketing.org/it</t>
  </si>
  <si>
    <t>https://www.skimontebondone.it/</t>
  </si>
  <si>
    <t>http://www.fucinefilm.it/</t>
  </si>
  <si>
    <t>https://bermat.it/it</t>
  </si>
  <si>
    <t>http://www.visiontek.it/</t>
  </si>
  <si>
    <t>http://www.sanmartinorolle.it/chi-siamo/</t>
  </si>
  <si>
    <t>https://www.medicaltech.it/</t>
  </si>
  <si>
    <t>https://www.ntpsrl.biz/</t>
  </si>
  <si>
    <t>https://sinerkos.com/it/</t>
  </si>
  <si>
    <t>https://matchme.social/match-me/login</t>
  </si>
  <si>
    <t>https://www.starsup.it/offerte/b-zero-s-r-l/</t>
  </si>
  <si>
    <t>https://ninesquared.team/</t>
  </si>
  <si>
    <t>http://www.fimart.it/</t>
  </si>
  <si>
    <t>https://www.civibank.it/</t>
  </si>
  <si>
    <t>https://www.retailcapital.it/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</si>
</sst>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_-* #,##0.0_-;\-* #,##0.0_-;_-* &quot;-&quot;??_-;_-@_-"/>
    <numFmt numFmtId="175" formatCode="_-* #,##0_-;\-* #,##0_-;_-* &quot;-&quot;??_-;_-@_-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_-* #,##0.000000_-;\-* #,##0.000000_-;_-* &quot;-&quot;??_-;_-@_-"/>
    <numFmt numFmtId="180" formatCode="_-* #,##0.0000000_-;\-* #,##0.0000000_-;_-* &quot;-&quot;??_-;_-@_-"/>
    <numFmt numFmtId="181" formatCode="0.0000"/>
    <numFmt numFmtId="182" formatCode="0.000"/>
    <numFmt numFmtId="183" formatCode="0.0"/>
    <numFmt numFmtId="184" formatCode="&quot;Attivo&quot;;&quot;Attivo&quot;;&quot;Inattivo&quot;"/>
    <numFmt numFmtId="185" formatCode="#,##0.000"/>
    <numFmt numFmtId="186" formatCode="#,##0.0000"/>
    <numFmt numFmtId="187" formatCode="#,##0.0"/>
    <numFmt numFmtId="188" formatCode="#,##0.00_ ;\-#,##0.00\ "/>
    <numFmt numFmtId="189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2" fillId="33" borderId="0" xfId="0" applyFont="1" applyFill="1" applyAlignment="1">
      <alignment/>
    </xf>
    <xf numFmtId="175" fontId="2" fillId="33" borderId="0" xfId="45" applyNumberFormat="1" applyFont="1" applyFill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3" borderId="15" xfId="0" applyFill="1" applyBorder="1" applyAlignment="1">
      <alignment horizontal="center"/>
    </xf>
    <xf numFmtId="0" fontId="0" fillId="0" borderId="0" xfId="0" applyFill="1" applyAlignment="1">
      <alignment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0" fontId="40" fillId="0" borderId="0" xfId="0" applyFont="1" applyAlignment="1">
      <alignment/>
    </xf>
    <xf numFmtId="43" fontId="0" fillId="0" borderId="0" xfId="45" applyFont="1" applyFill="1" applyAlignment="1">
      <alignment horizontal="right"/>
    </xf>
    <xf numFmtId="4" fontId="0" fillId="0" borderId="0" xfId="0" applyNumberFormat="1" applyFill="1" applyAlignment="1">
      <alignment/>
    </xf>
    <xf numFmtId="43" fontId="0" fillId="0" borderId="0" xfId="45" applyFont="1" applyFill="1" applyAlignment="1">
      <alignment/>
    </xf>
    <xf numFmtId="4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18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41" fillId="0" borderId="0" xfId="0" applyFont="1" applyAlignment="1">
      <alignment horizontal="left" wrapText="1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="75" zoomScaleNormal="75" zoomScalePageLayoutView="0" workbookViewId="0" topLeftCell="A1">
      <selection activeCell="N43" sqref="N43"/>
    </sheetView>
  </sheetViews>
  <sheetFormatPr defaultColWidth="9.140625" defaultRowHeight="15"/>
  <cols>
    <col min="1" max="1" width="4.00390625" style="0" bestFit="1" customWidth="1"/>
    <col min="2" max="2" width="53.7109375" style="0" bestFit="1" customWidth="1"/>
    <col min="3" max="3" width="13.7109375" style="0" customWidth="1"/>
    <col min="4" max="4" width="15.57421875" style="0" customWidth="1"/>
    <col min="5" max="5" width="13.140625" style="0" customWidth="1"/>
    <col min="6" max="6" width="16.7109375" style="0" customWidth="1"/>
    <col min="7" max="7" width="15.00390625" style="0" customWidth="1"/>
    <col min="8" max="8" width="15.57421875" style="0" customWidth="1"/>
    <col min="9" max="9" width="13.8515625" style="0" customWidth="1"/>
    <col min="10" max="10" width="16.421875" style="0" bestFit="1" customWidth="1"/>
    <col min="11" max="11" width="33.140625" style="24" customWidth="1"/>
  </cols>
  <sheetData>
    <row r="1" spans="2:11" ht="15">
      <c r="B1" s="3" t="s">
        <v>73</v>
      </c>
      <c r="C1" s="13" t="s">
        <v>27</v>
      </c>
      <c r="D1" s="10" t="s">
        <v>10</v>
      </c>
      <c r="E1" s="26" t="s">
        <v>0</v>
      </c>
      <c r="F1" s="27"/>
      <c r="G1" s="26" t="s">
        <v>1</v>
      </c>
      <c r="H1" s="27"/>
      <c r="I1" s="26" t="s">
        <v>2</v>
      </c>
      <c r="J1" s="28"/>
      <c r="K1" s="30" t="s">
        <v>80</v>
      </c>
    </row>
    <row r="2" spans="2:11" ht="15.75" thickBot="1">
      <c r="B2" s="4" t="s">
        <v>11</v>
      </c>
      <c r="C2" s="4" t="s">
        <v>14</v>
      </c>
      <c r="D2" s="12"/>
      <c r="E2" s="5" t="s">
        <v>3</v>
      </c>
      <c r="F2" s="1" t="s">
        <v>4</v>
      </c>
      <c r="G2" s="5" t="s">
        <v>3</v>
      </c>
      <c r="H2" s="1" t="s">
        <v>4</v>
      </c>
      <c r="I2" s="5" t="s">
        <v>3</v>
      </c>
      <c r="J2" s="2" t="s">
        <v>4</v>
      </c>
      <c r="K2" s="31"/>
    </row>
    <row r="3" spans="1:11" ht="15">
      <c r="A3">
        <v>1</v>
      </c>
      <c r="B3" t="s">
        <v>32</v>
      </c>
      <c r="C3" s="22" t="s">
        <v>26</v>
      </c>
      <c r="D3" s="14" t="s">
        <v>12</v>
      </c>
      <c r="E3">
        <v>10</v>
      </c>
      <c r="F3">
        <v>68.8</v>
      </c>
      <c r="G3" s="8">
        <v>363364</v>
      </c>
      <c r="H3" s="9">
        <v>2499944.32</v>
      </c>
      <c r="I3" s="8">
        <f>G3+E3</f>
        <v>363374</v>
      </c>
      <c r="J3" s="9">
        <f>H3+F3</f>
        <v>2500013.1199999996</v>
      </c>
      <c r="K3" s="24" t="s">
        <v>81</v>
      </c>
    </row>
    <row r="4" spans="1:11" ht="15">
      <c r="A4">
        <v>2</v>
      </c>
      <c r="B4" t="s">
        <v>33</v>
      </c>
      <c r="C4" s="22" t="s">
        <v>17</v>
      </c>
      <c r="D4" s="14" t="s">
        <v>12</v>
      </c>
      <c r="E4" s="11">
        <v>1</v>
      </c>
      <c r="F4" s="19">
        <v>10000</v>
      </c>
      <c r="G4" s="11">
        <v>0</v>
      </c>
      <c r="H4" s="11">
        <v>0</v>
      </c>
      <c r="I4" s="16">
        <f aca="true" t="shared" si="0" ref="I4:J13">G4+E4</f>
        <v>1</v>
      </c>
      <c r="J4" s="19">
        <f t="shared" si="0"/>
        <v>10000</v>
      </c>
      <c r="K4" s="24" t="s">
        <v>83</v>
      </c>
    </row>
    <row r="5" spans="1:11" ht="15">
      <c r="A5">
        <v>3</v>
      </c>
      <c r="B5" t="s">
        <v>34</v>
      </c>
      <c r="C5" s="22" t="s">
        <v>21</v>
      </c>
      <c r="D5" s="15" t="s">
        <v>12</v>
      </c>
      <c r="E5" s="16">
        <v>1</v>
      </c>
      <c r="F5" s="19">
        <v>6000000</v>
      </c>
      <c r="G5" s="11">
        <v>0</v>
      </c>
      <c r="H5" s="11">
        <v>0</v>
      </c>
      <c r="I5" s="16">
        <f t="shared" si="0"/>
        <v>1</v>
      </c>
      <c r="J5" s="19">
        <f t="shared" si="0"/>
        <v>6000000</v>
      </c>
      <c r="K5" s="24" t="s">
        <v>82</v>
      </c>
    </row>
    <row r="6" spans="1:11" ht="15">
      <c r="A6">
        <v>4</v>
      </c>
      <c r="B6" t="s">
        <v>35</v>
      </c>
      <c r="C6" s="22" t="s">
        <v>13</v>
      </c>
      <c r="D6" s="15" t="s">
        <v>12</v>
      </c>
      <c r="E6" s="16">
        <v>661000</v>
      </c>
      <c r="F6" s="19">
        <v>661000</v>
      </c>
      <c r="G6" s="16">
        <v>1373300</v>
      </c>
      <c r="H6" s="16">
        <v>1373300</v>
      </c>
      <c r="I6" s="16">
        <f t="shared" si="0"/>
        <v>2034300</v>
      </c>
      <c r="J6" s="19">
        <f t="shared" si="0"/>
        <v>2034300</v>
      </c>
      <c r="K6" s="24" t="s">
        <v>83</v>
      </c>
    </row>
    <row r="7" spans="1:11" ht="15">
      <c r="A7">
        <v>5</v>
      </c>
      <c r="B7" t="s">
        <v>36</v>
      </c>
      <c r="C7" s="22" t="s">
        <v>18</v>
      </c>
      <c r="D7" s="15" t="s">
        <v>12</v>
      </c>
      <c r="E7" s="11">
        <v>2</v>
      </c>
      <c r="F7" s="11">
        <v>10</v>
      </c>
      <c r="G7" s="16">
        <v>1200000</v>
      </c>
      <c r="H7" s="19">
        <v>6000000</v>
      </c>
      <c r="I7" s="16">
        <f t="shared" si="0"/>
        <v>1200002</v>
      </c>
      <c r="J7" s="19">
        <f t="shared" si="0"/>
        <v>6000010</v>
      </c>
      <c r="K7" s="24" t="s">
        <v>83</v>
      </c>
    </row>
    <row r="8" spans="1:11" ht="15">
      <c r="A8">
        <v>6</v>
      </c>
      <c r="B8" t="s">
        <v>37</v>
      </c>
      <c r="C8" s="22" t="s">
        <v>19</v>
      </c>
      <c r="D8" s="15" t="s">
        <v>12</v>
      </c>
      <c r="E8" s="16">
        <v>586587</v>
      </c>
      <c r="F8" s="19">
        <v>299159.37</v>
      </c>
      <c r="G8" s="16">
        <v>3235293</v>
      </c>
      <c r="H8" s="19">
        <v>1649999.43</v>
      </c>
      <c r="I8" s="16">
        <f>G8+E8</f>
        <v>3821880</v>
      </c>
      <c r="J8" s="19">
        <f t="shared" si="0"/>
        <v>1949158.7999999998</v>
      </c>
      <c r="K8" s="24" t="s">
        <v>83</v>
      </c>
    </row>
    <row r="9" spans="1:11" ht="15">
      <c r="A9">
        <v>7</v>
      </c>
      <c r="B9" t="s">
        <v>38</v>
      </c>
      <c r="C9" s="22" t="s">
        <v>16</v>
      </c>
      <c r="D9" s="15" t="s">
        <v>12</v>
      </c>
      <c r="E9" s="16">
        <v>1453</v>
      </c>
      <c r="F9" s="19">
        <v>6773.44</v>
      </c>
      <c r="G9" s="11">
        <v>0</v>
      </c>
      <c r="H9" s="11">
        <v>0</v>
      </c>
      <c r="I9" s="16">
        <f t="shared" si="0"/>
        <v>1453</v>
      </c>
      <c r="J9" s="19">
        <f t="shared" si="0"/>
        <v>6773.44</v>
      </c>
      <c r="K9" s="24" t="s">
        <v>83</v>
      </c>
    </row>
    <row r="10" spans="1:11" ht="15">
      <c r="A10">
        <v>8</v>
      </c>
      <c r="B10" t="s">
        <v>39</v>
      </c>
      <c r="C10" s="22" t="s">
        <v>18</v>
      </c>
      <c r="D10" s="15" t="s">
        <v>12</v>
      </c>
      <c r="E10" s="16">
        <v>2108434</v>
      </c>
      <c r="F10" s="19">
        <v>3500000.44</v>
      </c>
      <c r="G10" s="16">
        <v>5434401</v>
      </c>
      <c r="H10" s="19">
        <v>9021105.66</v>
      </c>
      <c r="I10" s="16">
        <f t="shared" si="0"/>
        <v>7542835</v>
      </c>
      <c r="J10" s="19">
        <f t="shared" si="0"/>
        <v>12521106.1</v>
      </c>
      <c r="K10" s="24" t="s">
        <v>84</v>
      </c>
    </row>
    <row r="11" spans="1:11" ht="15">
      <c r="A11">
        <v>9</v>
      </c>
      <c r="B11" t="s">
        <v>40</v>
      </c>
      <c r="C11" s="22" t="s">
        <v>16</v>
      </c>
      <c r="D11" s="15" t="s">
        <v>12</v>
      </c>
      <c r="E11" s="11">
        <v>1</v>
      </c>
      <c r="F11" s="19">
        <v>12500</v>
      </c>
      <c r="G11" s="11">
        <v>0</v>
      </c>
      <c r="H11" s="11">
        <v>0</v>
      </c>
      <c r="I11" s="16">
        <f t="shared" si="0"/>
        <v>1</v>
      </c>
      <c r="J11" s="19">
        <f aca="true" t="shared" si="1" ref="J11:J16">H11+F11</f>
        <v>12500</v>
      </c>
      <c r="K11" s="24" t="s">
        <v>85</v>
      </c>
    </row>
    <row r="12" spans="1:11" ht="15">
      <c r="A12">
        <v>10</v>
      </c>
      <c r="B12" t="s">
        <v>41</v>
      </c>
      <c r="C12" s="22" t="s">
        <v>16</v>
      </c>
      <c r="D12" s="15">
        <v>2024</v>
      </c>
      <c r="E12" s="16">
        <v>1000000</v>
      </c>
      <c r="F12" s="19">
        <v>1000000</v>
      </c>
      <c r="G12" s="16">
        <v>2000000</v>
      </c>
      <c r="H12" s="19">
        <v>2000000</v>
      </c>
      <c r="I12" s="16">
        <f t="shared" si="0"/>
        <v>3000000</v>
      </c>
      <c r="J12" s="19">
        <f t="shared" si="1"/>
        <v>3000000</v>
      </c>
      <c r="K12" s="24" t="s">
        <v>86</v>
      </c>
    </row>
    <row r="13" spans="1:11" ht="15">
      <c r="A13">
        <v>11</v>
      </c>
      <c r="B13" t="s">
        <v>42</v>
      </c>
      <c r="C13" s="22" t="s">
        <v>15</v>
      </c>
      <c r="D13" s="15">
        <v>2022</v>
      </c>
      <c r="E13" s="16">
        <v>1</v>
      </c>
      <c r="F13" s="19">
        <v>183359</v>
      </c>
      <c r="G13" s="16">
        <v>0</v>
      </c>
      <c r="H13" s="19">
        <v>0</v>
      </c>
      <c r="I13" s="16">
        <f t="shared" si="0"/>
        <v>1</v>
      </c>
      <c r="J13" s="19">
        <f t="shared" si="1"/>
        <v>183359</v>
      </c>
      <c r="K13" s="24" t="s">
        <v>87</v>
      </c>
    </row>
    <row r="14" spans="1:11" ht="15">
      <c r="A14">
        <v>12</v>
      </c>
      <c r="B14" t="s">
        <v>43</v>
      </c>
      <c r="C14" s="22" t="s">
        <v>22</v>
      </c>
      <c r="D14" s="15">
        <v>2022</v>
      </c>
      <c r="E14" s="16">
        <v>719963</v>
      </c>
      <c r="F14" s="19">
        <v>719963</v>
      </c>
      <c r="G14" s="16">
        <v>2310000</v>
      </c>
      <c r="H14" s="19">
        <v>2310000</v>
      </c>
      <c r="I14" s="16">
        <f aca="true" t="shared" si="2" ref="I14:I33">G14+E14</f>
        <v>3029963</v>
      </c>
      <c r="J14" s="19">
        <f t="shared" si="1"/>
        <v>3029963</v>
      </c>
      <c r="K14" s="24" t="s">
        <v>88</v>
      </c>
    </row>
    <row r="15" spans="1:11" ht="15">
      <c r="A15">
        <v>13</v>
      </c>
      <c r="B15" t="s">
        <v>44</v>
      </c>
      <c r="C15" s="22" t="s">
        <v>21</v>
      </c>
      <c r="D15" s="15" t="s">
        <v>12</v>
      </c>
      <c r="E15" s="16">
        <v>1</v>
      </c>
      <c r="F15" s="19">
        <v>11940000</v>
      </c>
      <c r="G15" s="11">
        <v>0</v>
      </c>
      <c r="H15" s="11">
        <v>0</v>
      </c>
      <c r="I15" s="16">
        <f t="shared" si="2"/>
        <v>1</v>
      </c>
      <c r="J15" s="19">
        <f t="shared" si="1"/>
        <v>11940000</v>
      </c>
      <c r="K15" s="24" t="s">
        <v>89</v>
      </c>
    </row>
    <row r="16" spans="1:11" ht="15">
      <c r="A16">
        <v>14</v>
      </c>
      <c r="B16" t="s">
        <v>45</v>
      </c>
      <c r="C16" s="22" t="s">
        <v>23</v>
      </c>
      <c r="D16" s="15" t="s">
        <v>12</v>
      </c>
      <c r="E16" s="16">
        <v>2731771</v>
      </c>
      <c r="F16" s="19">
        <v>1639062.6</v>
      </c>
      <c r="G16" s="16">
        <v>11966667</v>
      </c>
      <c r="H16" s="19">
        <v>7180000.2</v>
      </c>
      <c r="I16" s="16">
        <f t="shared" si="2"/>
        <v>14698438</v>
      </c>
      <c r="J16" s="19">
        <f t="shared" si="1"/>
        <v>8819062.8</v>
      </c>
      <c r="K16" s="24" t="s">
        <v>83</v>
      </c>
    </row>
    <row r="17" spans="1:11" ht="15">
      <c r="A17">
        <v>15</v>
      </c>
      <c r="B17" t="s">
        <v>46</v>
      </c>
      <c r="C17" s="22" t="s">
        <v>13</v>
      </c>
      <c r="D17" s="15" t="s">
        <v>12</v>
      </c>
      <c r="E17" s="16">
        <v>2000000</v>
      </c>
      <c r="F17" s="9">
        <v>2000000</v>
      </c>
      <c r="G17">
        <v>0</v>
      </c>
      <c r="H17">
        <v>0</v>
      </c>
      <c r="I17" s="8">
        <f t="shared" si="2"/>
        <v>2000000</v>
      </c>
      <c r="J17" s="9">
        <f>H17+F17</f>
        <v>2000000</v>
      </c>
      <c r="K17" s="24" t="s">
        <v>83</v>
      </c>
    </row>
    <row r="18" spans="1:11" ht="15">
      <c r="A18">
        <v>16</v>
      </c>
      <c r="B18" t="s">
        <v>47</v>
      </c>
      <c r="C18" s="22" t="s">
        <v>22</v>
      </c>
      <c r="D18" s="15" t="s">
        <v>12</v>
      </c>
      <c r="E18" s="16">
        <v>325000</v>
      </c>
      <c r="F18" s="9">
        <v>325000</v>
      </c>
      <c r="G18" s="8">
        <v>3095000</v>
      </c>
      <c r="H18" s="9">
        <v>3095000</v>
      </c>
      <c r="I18" s="8">
        <f t="shared" si="2"/>
        <v>3420000</v>
      </c>
      <c r="J18" s="9">
        <f>H18+F18</f>
        <v>3420000</v>
      </c>
      <c r="K18" s="24" t="s">
        <v>83</v>
      </c>
    </row>
    <row r="19" spans="1:11" ht="15">
      <c r="A19">
        <v>17</v>
      </c>
      <c r="B19" t="s">
        <v>48</v>
      </c>
      <c r="C19" s="22" t="s">
        <v>16</v>
      </c>
      <c r="D19" s="15" t="s">
        <v>12</v>
      </c>
      <c r="E19" s="8">
        <v>247117</v>
      </c>
      <c r="F19" s="9">
        <v>247117</v>
      </c>
      <c r="G19" s="8">
        <v>2215004</v>
      </c>
      <c r="H19" s="9">
        <v>2215004</v>
      </c>
      <c r="I19" s="8">
        <f t="shared" si="2"/>
        <v>2462121</v>
      </c>
      <c r="J19" s="9">
        <f>H19+F19</f>
        <v>2462121</v>
      </c>
      <c r="K19" s="24" t="s">
        <v>90</v>
      </c>
    </row>
    <row r="20" spans="1:11" ht="15">
      <c r="A20">
        <v>18</v>
      </c>
      <c r="B20" t="s">
        <v>49</v>
      </c>
      <c r="C20" s="22" t="s">
        <v>25</v>
      </c>
      <c r="D20" s="15" t="s">
        <v>12</v>
      </c>
      <c r="E20">
        <v>1</v>
      </c>
      <c r="F20">
        <v>1</v>
      </c>
      <c r="G20">
        <v>0</v>
      </c>
      <c r="H20">
        <v>0</v>
      </c>
      <c r="I20" s="8">
        <f t="shared" si="2"/>
        <v>1</v>
      </c>
      <c r="J20" s="9">
        <f aca="true" t="shared" si="3" ref="J20:J25">H20+F20</f>
        <v>1</v>
      </c>
      <c r="K20" s="24" t="s">
        <v>83</v>
      </c>
    </row>
    <row r="21" spans="1:11" ht="15">
      <c r="A21">
        <v>19</v>
      </c>
      <c r="B21" t="s">
        <v>50</v>
      </c>
      <c r="C21" s="22" t="s">
        <v>19</v>
      </c>
      <c r="D21" s="15" t="s">
        <v>12</v>
      </c>
      <c r="E21">
        <v>45</v>
      </c>
      <c r="F21">
        <v>13.95</v>
      </c>
      <c r="G21" s="8">
        <v>13870968</v>
      </c>
      <c r="H21" s="9">
        <v>4300000.08</v>
      </c>
      <c r="I21" s="8">
        <f t="shared" si="2"/>
        <v>13871013</v>
      </c>
      <c r="J21" s="9">
        <f t="shared" si="3"/>
        <v>4300014.03</v>
      </c>
      <c r="K21" s="24" t="s">
        <v>83</v>
      </c>
    </row>
    <row r="22" spans="1:11" ht="15">
      <c r="A22">
        <v>20</v>
      </c>
      <c r="B22" t="s">
        <v>51</v>
      </c>
      <c r="C22" s="22" t="s">
        <v>20</v>
      </c>
      <c r="D22" s="15" t="s">
        <v>12</v>
      </c>
      <c r="E22" s="8">
        <v>1089000</v>
      </c>
      <c r="F22" s="9">
        <v>1089000</v>
      </c>
      <c r="G22" s="8">
        <v>6837000</v>
      </c>
      <c r="H22" s="9">
        <v>6837000</v>
      </c>
      <c r="I22" s="8">
        <f t="shared" si="2"/>
        <v>7926000</v>
      </c>
      <c r="J22" s="9">
        <f t="shared" si="3"/>
        <v>7926000</v>
      </c>
      <c r="K22" s="24" t="s">
        <v>83</v>
      </c>
    </row>
    <row r="23" spans="1:11" ht="15">
      <c r="A23">
        <v>21</v>
      </c>
      <c r="B23" t="s">
        <v>52</v>
      </c>
      <c r="C23" s="22" t="s">
        <v>16</v>
      </c>
      <c r="D23" s="15" t="s">
        <v>12</v>
      </c>
      <c r="E23" s="16">
        <v>1</v>
      </c>
      <c r="F23" s="19">
        <v>33000</v>
      </c>
      <c r="G23" s="11">
        <v>0</v>
      </c>
      <c r="H23" s="11">
        <v>0</v>
      </c>
      <c r="I23" s="16">
        <f t="shared" si="2"/>
        <v>1</v>
      </c>
      <c r="J23" s="19">
        <f t="shared" si="3"/>
        <v>33000</v>
      </c>
      <c r="K23" s="24" t="s">
        <v>91</v>
      </c>
    </row>
    <row r="24" spans="1:11" ht="15">
      <c r="A24">
        <v>22</v>
      </c>
      <c r="B24" t="s">
        <v>53</v>
      </c>
      <c r="C24" s="22" t="s">
        <v>15</v>
      </c>
      <c r="D24" s="15" t="s">
        <v>12</v>
      </c>
      <c r="E24" s="16">
        <v>1</v>
      </c>
      <c r="F24" s="19">
        <v>1600000</v>
      </c>
      <c r="G24" s="11">
        <v>0</v>
      </c>
      <c r="H24" s="11">
        <v>0</v>
      </c>
      <c r="I24" s="16">
        <f t="shared" si="2"/>
        <v>1</v>
      </c>
      <c r="J24" s="19">
        <f t="shared" si="3"/>
        <v>1600000</v>
      </c>
      <c r="K24" s="24" t="s">
        <v>92</v>
      </c>
    </row>
    <row r="25" spans="1:11" ht="15">
      <c r="A25">
        <v>23</v>
      </c>
      <c r="B25" t="s">
        <v>54</v>
      </c>
      <c r="C25" s="22" t="s">
        <v>76</v>
      </c>
      <c r="D25" s="15" t="s">
        <v>12</v>
      </c>
      <c r="E25" s="11">
        <v>1</v>
      </c>
      <c r="F25" s="19">
        <v>20000</v>
      </c>
      <c r="G25" s="11">
        <v>0</v>
      </c>
      <c r="H25" s="11">
        <v>0</v>
      </c>
      <c r="I25" s="16">
        <f t="shared" si="2"/>
        <v>1</v>
      </c>
      <c r="J25" s="19">
        <f t="shared" si="3"/>
        <v>20000</v>
      </c>
      <c r="K25" s="24" t="s">
        <v>93</v>
      </c>
    </row>
    <row r="26" spans="1:11" ht="15">
      <c r="A26">
        <v>24</v>
      </c>
      <c r="B26" t="s">
        <v>55</v>
      </c>
      <c r="C26" s="22" t="s">
        <v>31</v>
      </c>
      <c r="D26" s="15" t="s">
        <v>12</v>
      </c>
      <c r="E26" s="16">
        <v>570787</v>
      </c>
      <c r="F26" s="19">
        <v>570787</v>
      </c>
      <c r="G26" s="16">
        <v>1136584</v>
      </c>
      <c r="H26" s="19">
        <v>1136584</v>
      </c>
      <c r="I26" s="16">
        <f t="shared" si="2"/>
        <v>1707371</v>
      </c>
      <c r="J26" s="19">
        <f>H26+F26</f>
        <v>1707371</v>
      </c>
      <c r="K26" s="24" t="s">
        <v>94</v>
      </c>
    </row>
    <row r="27" spans="1:11" ht="15">
      <c r="A27">
        <v>25</v>
      </c>
      <c r="B27" t="s">
        <v>56</v>
      </c>
      <c r="C27" s="22" t="s">
        <v>21</v>
      </c>
      <c r="D27" s="15" t="s">
        <v>12</v>
      </c>
      <c r="E27" s="20">
        <v>905712</v>
      </c>
      <c r="F27" s="21">
        <v>905712</v>
      </c>
      <c r="G27" s="11">
        <v>0</v>
      </c>
      <c r="H27" s="11">
        <v>0</v>
      </c>
      <c r="I27" s="16">
        <f t="shared" si="2"/>
        <v>905712</v>
      </c>
      <c r="J27" s="19">
        <f aca="true" t="shared" si="4" ref="J27:J33">H27+F27</f>
        <v>905712</v>
      </c>
      <c r="K27" s="24" t="s">
        <v>95</v>
      </c>
    </row>
    <row r="28" spans="1:11" ht="15">
      <c r="A28">
        <v>26</v>
      </c>
      <c r="B28" t="s">
        <v>57</v>
      </c>
      <c r="C28" s="22" t="s">
        <v>29</v>
      </c>
      <c r="D28" s="15" t="s">
        <v>12</v>
      </c>
      <c r="E28" s="16">
        <v>1</v>
      </c>
      <c r="F28" s="19">
        <v>79.85</v>
      </c>
      <c r="G28" s="11">
        <v>0</v>
      </c>
      <c r="H28" s="11">
        <v>0</v>
      </c>
      <c r="I28" s="16">
        <f t="shared" si="2"/>
        <v>1</v>
      </c>
      <c r="J28" s="19">
        <f t="shared" si="4"/>
        <v>79.85</v>
      </c>
      <c r="K28" s="24" t="s">
        <v>96</v>
      </c>
    </row>
    <row r="29" spans="1:11" ht="15">
      <c r="A29">
        <v>27</v>
      </c>
      <c r="B29" t="s">
        <v>58</v>
      </c>
      <c r="C29" s="22" t="s">
        <v>16</v>
      </c>
      <c r="D29" s="15">
        <v>2022</v>
      </c>
      <c r="E29" s="16">
        <v>1</v>
      </c>
      <c r="F29" s="21">
        <v>781.25</v>
      </c>
      <c r="G29" s="11">
        <v>0</v>
      </c>
      <c r="H29" s="11">
        <v>0</v>
      </c>
      <c r="I29" s="16">
        <f t="shared" si="2"/>
        <v>1</v>
      </c>
      <c r="J29" s="19">
        <f t="shared" si="4"/>
        <v>781.25</v>
      </c>
      <c r="K29" s="24" t="s">
        <v>97</v>
      </c>
    </row>
    <row r="30" spans="1:11" ht="15">
      <c r="A30">
        <v>28</v>
      </c>
      <c r="B30" t="s">
        <v>59</v>
      </c>
      <c r="C30" s="22" t="s">
        <v>28</v>
      </c>
      <c r="D30" s="15" t="s">
        <v>12</v>
      </c>
      <c r="E30" s="16">
        <v>5500000</v>
      </c>
      <c r="F30" s="19">
        <v>5500000</v>
      </c>
      <c r="G30" s="11">
        <v>0</v>
      </c>
      <c r="H30" s="11">
        <v>0</v>
      </c>
      <c r="I30" s="16">
        <f t="shared" si="2"/>
        <v>5500000</v>
      </c>
      <c r="J30" s="19">
        <f t="shared" si="4"/>
        <v>5500000</v>
      </c>
      <c r="K30" s="24" t="s">
        <v>98</v>
      </c>
    </row>
    <row r="31" spans="1:11" ht="15">
      <c r="A31">
        <v>29</v>
      </c>
      <c r="B31" t="s">
        <v>60</v>
      </c>
      <c r="C31" s="22" t="s">
        <v>15</v>
      </c>
      <c r="D31" s="15" t="s">
        <v>12</v>
      </c>
      <c r="E31" s="16">
        <v>0</v>
      </c>
      <c r="F31" s="19">
        <v>0</v>
      </c>
      <c r="G31" s="11">
        <v>1</v>
      </c>
      <c r="H31" s="19">
        <v>4732.5</v>
      </c>
      <c r="I31" s="16">
        <v>1</v>
      </c>
      <c r="J31" s="19">
        <v>4732.5</v>
      </c>
      <c r="K31" s="24" t="s">
        <v>99</v>
      </c>
    </row>
    <row r="32" spans="1:11" ht="15">
      <c r="A32">
        <v>30</v>
      </c>
      <c r="B32" t="s">
        <v>61</v>
      </c>
      <c r="C32" s="22" t="s">
        <v>29</v>
      </c>
      <c r="D32" s="15" t="s">
        <v>12</v>
      </c>
      <c r="E32" s="16">
        <v>1</v>
      </c>
      <c r="F32" s="19">
        <v>727</v>
      </c>
      <c r="G32" s="11">
        <v>0</v>
      </c>
      <c r="H32" s="11">
        <v>0</v>
      </c>
      <c r="I32" s="16">
        <f t="shared" si="2"/>
        <v>1</v>
      </c>
      <c r="J32" s="19">
        <f t="shared" si="4"/>
        <v>727</v>
      </c>
      <c r="K32" s="24" t="s">
        <v>100</v>
      </c>
    </row>
    <row r="33" spans="1:11" ht="15">
      <c r="A33">
        <v>31</v>
      </c>
      <c r="B33" t="s">
        <v>62</v>
      </c>
      <c r="C33" s="22" t="s">
        <v>30</v>
      </c>
      <c r="D33" s="15" t="s">
        <v>12</v>
      </c>
      <c r="E33" s="16">
        <v>1</v>
      </c>
      <c r="F33" s="19">
        <v>285</v>
      </c>
      <c r="G33" s="11">
        <v>0</v>
      </c>
      <c r="H33" s="11">
        <v>0</v>
      </c>
      <c r="I33" s="16">
        <f t="shared" si="2"/>
        <v>1</v>
      </c>
      <c r="J33" s="19">
        <f t="shared" si="4"/>
        <v>285</v>
      </c>
      <c r="K33" s="24" t="s">
        <v>83</v>
      </c>
    </row>
    <row r="34" spans="1:11" ht="15">
      <c r="A34">
        <v>32</v>
      </c>
      <c r="B34" t="s">
        <v>63</v>
      </c>
      <c r="C34" s="22" t="s">
        <v>25</v>
      </c>
      <c r="D34" s="15">
        <v>2022</v>
      </c>
      <c r="E34" s="16">
        <v>0</v>
      </c>
      <c r="F34" s="19">
        <v>0</v>
      </c>
      <c r="G34" s="16">
        <v>1</v>
      </c>
      <c r="H34" s="19">
        <v>50000</v>
      </c>
      <c r="I34" s="16">
        <f>G34+E34</f>
        <v>1</v>
      </c>
      <c r="J34" s="19">
        <f>H34+F34</f>
        <v>50000</v>
      </c>
      <c r="K34" s="25" t="s">
        <v>101</v>
      </c>
    </row>
    <row r="35" spans="1:11" ht="15">
      <c r="A35">
        <v>33</v>
      </c>
      <c r="B35" t="s">
        <v>75</v>
      </c>
      <c r="C35" s="22" t="s">
        <v>30</v>
      </c>
      <c r="D35" s="15" t="s">
        <v>12</v>
      </c>
      <c r="E35" s="16">
        <v>0</v>
      </c>
      <c r="F35" s="19">
        <v>0</v>
      </c>
      <c r="G35" s="16">
        <v>781</v>
      </c>
      <c r="H35" s="19">
        <v>781</v>
      </c>
      <c r="I35" s="16">
        <f aca="true" t="shared" si="5" ref="I35:I40">G35+E35</f>
        <v>781</v>
      </c>
      <c r="J35" s="19">
        <f aca="true" t="shared" si="6" ref="J35:J40">H35+F35</f>
        <v>781</v>
      </c>
      <c r="K35" s="24" t="s">
        <v>83</v>
      </c>
    </row>
    <row r="36" spans="1:11" ht="15">
      <c r="A36">
        <v>34</v>
      </c>
      <c r="B36" t="s">
        <v>64</v>
      </c>
      <c r="C36" s="22" t="s">
        <v>25</v>
      </c>
      <c r="D36" s="15" t="s">
        <v>12</v>
      </c>
      <c r="E36" s="16">
        <v>0</v>
      </c>
      <c r="F36" s="19">
        <v>0</v>
      </c>
      <c r="G36" s="16">
        <v>1</v>
      </c>
      <c r="H36" s="19">
        <v>8.3</v>
      </c>
      <c r="I36" s="16">
        <f t="shared" si="5"/>
        <v>1</v>
      </c>
      <c r="J36" s="19">
        <f t="shared" si="6"/>
        <v>8.3</v>
      </c>
      <c r="K36" s="25" t="s">
        <v>102</v>
      </c>
    </row>
    <row r="37" spans="1:11" ht="15">
      <c r="A37">
        <v>35</v>
      </c>
      <c r="B37" t="s">
        <v>65</v>
      </c>
      <c r="C37" s="22" t="s">
        <v>25</v>
      </c>
      <c r="D37" s="15" t="s">
        <v>12</v>
      </c>
      <c r="E37" s="16">
        <v>1</v>
      </c>
      <c r="F37" s="19">
        <v>189.32</v>
      </c>
      <c r="G37" s="16">
        <v>0</v>
      </c>
      <c r="H37" s="19">
        <v>0</v>
      </c>
      <c r="I37" s="16">
        <f t="shared" si="5"/>
        <v>1</v>
      </c>
      <c r="J37" s="19">
        <f t="shared" si="6"/>
        <v>189.32</v>
      </c>
      <c r="K37" s="25" t="s">
        <v>103</v>
      </c>
    </row>
    <row r="38" spans="1:11" ht="15">
      <c r="A38">
        <v>36</v>
      </c>
      <c r="B38" t="s">
        <v>66</v>
      </c>
      <c r="C38" s="22" t="s">
        <v>69</v>
      </c>
      <c r="D38" s="15" t="s">
        <v>12</v>
      </c>
      <c r="E38" s="16">
        <v>0</v>
      </c>
      <c r="F38" s="19">
        <v>0</v>
      </c>
      <c r="G38" s="16">
        <v>44</v>
      </c>
      <c r="H38" s="19">
        <v>820.6</v>
      </c>
      <c r="I38" s="16">
        <f t="shared" si="5"/>
        <v>44</v>
      </c>
      <c r="J38" s="19">
        <f t="shared" si="6"/>
        <v>820.6</v>
      </c>
      <c r="K38" s="25" t="s">
        <v>104</v>
      </c>
    </row>
    <row r="39" spans="1:11" ht="15">
      <c r="A39">
        <v>37</v>
      </c>
      <c r="B39" t="s">
        <v>67</v>
      </c>
      <c r="C39" s="22" t="s">
        <v>20</v>
      </c>
      <c r="D39" s="15" t="s">
        <v>12</v>
      </c>
      <c r="E39" s="16">
        <v>0</v>
      </c>
      <c r="F39" s="19">
        <v>0</v>
      </c>
      <c r="G39" s="16">
        <v>1</v>
      </c>
      <c r="H39" s="19">
        <v>49.69</v>
      </c>
      <c r="I39" s="16">
        <f t="shared" si="5"/>
        <v>1</v>
      </c>
      <c r="J39" s="19">
        <f t="shared" si="6"/>
        <v>49.69</v>
      </c>
      <c r="K39" s="25" t="s">
        <v>105</v>
      </c>
    </row>
    <row r="40" spans="1:11" ht="15">
      <c r="A40">
        <v>38</v>
      </c>
      <c r="B40" t="s">
        <v>68</v>
      </c>
      <c r="C40" s="22" t="s">
        <v>30</v>
      </c>
      <c r="D40" s="15" t="s">
        <v>12</v>
      </c>
      <c r="E40" s="16">
        <v>1</v>
      </c>
      <c r="F40" s="19">
        <v>7447.05</v>
      </c>
      <c r="G40" s="16">
        <v>0</v>
      </c>
      <c r="H40" s="19">
        <v>0</v>
      </c>
      <c r="I40" s="16">
        <f t="shared" si="5"/>
        <v>1</v>
      </c>
      <c r="J40" s="19">
        <f t="shared" si="6"/>
        <v>7447.05</v>
      </c>
      <c r="K40" s="24" t="s">
        <v>83</v>
      </c>
    </row>
    <row r="41" spans="1:11" ht="15">
      <c r="A41">
        <v>39</v>
      </c>
      <c r="B41" t="s">
        <v>70</v>
      </c>
      <c r="C41" s="22" t="s">
        <v>25</v>
      </c>
      <c r="D41" s="15" t="s">
        <v>12</v>
      </c>
      <c r="E41" s="20">
        <v>1</v>
      </c>
      <c r="F41" s="21">
        <v>5000</v>
      </c>
      <c r="G41" s="16">
        <v>0</v>
      </c>
      <c r="H41" s="19">
        <v>0</v>
      </c>
      <c r="I41" s="16">
        <v>1</v>
      </c>
      <c r="J41" s="19">
        <v>5000</v>
      </c>
      <c r="K41" s="24" t="s">
        <v>83</v>
      </c>
    </row>
    <row r="42" spans="1:11" ht="15">
      <c r="A42">
        <v>40</v>
      </c>
      <c r="B42" t="s">
        <v>71</v>
      </c>
      <c r="C42" s="22" t="s">
        <v>24</v>
      </c>
      <c r="D42" s="15" t="s">
        <v>12</v>
      </c>
      <c r="E42" s="20">
        <v>1</v>
      </c>
      <c r="F42" s="21">
        <v>760000</v>
      </c>
      <c r="G42" s="16">
        <v>0</v>
      </c>
      <c r="H42" s="19">
        <v>0</v>
      </c>
      <c r="I42" s="16">
        <v>1</v>
      </c>
      <c r="J42" s="19">
        <v>760000</v>
      </c>
      <c r="K42" s="24" t="s">
        <v>83</v>
      </c>
    </row>
    <row r="43" spans="1:11" ht="15">
      <c r="A43">
        <v>41</v>
      </c>
      <c r="B43" t="s">
        <v>77</v>
      </c>
      <c r="C43" s="22" t="s">
        <v>74</v>
      </c>
      <c r="D43" s="15" t="s">
        <v>12</v>
      </c>
      <c r="E43" s="20">
        <v>189513</v>
      </c>
      <c r="F43" s="21">
        <v>568539</v>
      </c>
      <c r="G43" s="16">
        <v>0</v>
      </c>
      <c r="H43" s="19">
        <v>0</v>
      </c>
      <c r="I43" s="16">
        <v>189513</v>
      </c>
      <c r="J43" s="19">
        <v>568539</v>
      </c>
      <c r="K43" s="24" t="s">
        <v>106</v>
      </c>
    </row>
    <row r="44" spans="1:11" ht="15">
      <c r="A44">
        <v>42</v>
      </c>
      <c r="B44" t="s">
        <v>72</v>
      </c>
      <c r="C44" s="22" t="s">
        <v>25</v>
      </c>
      <c r="D44" s="15" t="s">
        <v>12</v>
      </c>
      <c r="E44" s="11">
        <v>0</v>
      </c>
      <c r="F44" s="11">
        <v>0</v>
      </c>
      <c r="G44" s="16">
        <v>1</v>
      </c>
      <c r="H44" s="19">
        <v>236.34</v>
      </c>
      <c r="I44" s="16">
        <v>1</v>
      </c>
      <c r="J44" s="19">
        <v>236.34</v>
      </c>
      <c r="K44" s="24" t="s">
        <v>107</v>
      </c>
    </row>
    <row r="45" spans="2:10" ht="15">
      <c r="B45" s="6" t="s">
        <v>5</v>
      </c>
      <c r="C45" s="7"/>
      <c r="D45" s="6"/>
      <c r="E45" s="7">
        <f aca="true" t="shared" si="7" ref="E45:J45">SUM(E3:E44)</f>
        <v>18636411</v>
      </c>
      <c r="F45" s="7">
        <f t="shared" si="7"/>
        <v>39605576.07</v>
      </c>
      <c r="G45" s="7">
        <f t="shared" si="7"/>
        <v>55038411</v>
      </c>
      <c r="H45" s="7">
        <f t="shared" si="7"/>
        <v>49674566.12</v>
      </c>
      <c r="I45" s="7">
        <f t="shared" si="7"/>
        <v>73674822</v>
      </c>
      <c r="J45" s="7">
        <f t="shared" si="7"/>
        <v>89280142.18999998</v>
      </c>
    </row>
    <row r="47" spans="2:5" ht="15">
      <c r="B47" t="s">
        <v>9</v>
      </c>
      <c r="E47" s="11"/>
    </row>
    <row r="48" spans="2:5" ht="15">
      <c r="B48" s="11" t="s">
        <v>6</v>
      </c>
      <c r="C48" s="11"/>
      <c r="D48" s="11"/>
      <c r="E48" s="20">
        <v>51.65</v>
      </c>
    </row>
    <row r="49" spans="2:5" ht="15">
      <c r="B49" s="11" t="s">
        <v>7</v>
      </c>
      <c r="C49" s="11"/>
      <c r="D49" s="11"/>
      <c r="E49" s="20">
        <v>123.94</v>
      </c>
    </row>
    <row r="50" spans="2:5" ht="15">
      <c r="B50" s="11" t="s">
        <v>8</v>
      </c>
      <c r="C50" s="11"/>
      <c r="D50" s="11"/>
      <c r="E50" s="20">
        <v>2065.83</v>
      </c>
    </row>
    <row r="51" spans="5:10" ht="15">
      <c r="E51" s="18"/>
      <c r="F51" s="17"/>
      <c r="J51" s="23"/>
    </row>
    <row r="52" ht="15">
      <c r="E52" s="18"/>
    </row>
    <row r="53" spans="2:6" ht="15">
      <c r="B53" t="s">
        <v>78</v>
      </c>
      <c r="F53" s="23"/>
    </row>
    <row r="54" spans="2:10" ht="15">
      <c r="B54" s="29" t="s">
        <v>79</v>
      </c>
      <c r="C54" s="29"/>
      <c r="D54" s="29"/>
      <c r="E54" s="29"/>
      <c r="F54" s="29"/>
      <c r="G54" s="29"/>
      <c r="H54" s="29"/>
      <c r="I54" s="29"/>
      <c r="J54" s="29"/>
    </row>
    <row r="55" spans="2:10" ht="15">
      <c r="B55" s="29"/>
      <c r="C55" s="29"/>
      <c r="D55" s="29"/>
      <c r="E55" s="29"/>
      <c r="F55" s="29"/>
      <c r="G55" s="29"/>
      <c r="H55" s="29"/>
      <c r="I55" s="29"/>
      <c r="J55" s="29"/>
    </row>
  </sheetData>
  <sheetProtection/>
  <mergeCells count="5">
    <mergeCell ref="E1:F1"/>
    <mergeCell ref="G1:H1"/>
    <mergeCell ref="I1:J1"/>
    <mergeCell ref="B54:J55"/>
    <mergeCell ref="K1:K2"/>
  </mergeCells>
  <printOptions/>
  <pageMargins left="0.7" right="0.7" top="0.75" bottom="0.75" header="0.3" footer="0.3"/>
  <pageSetup fitToWidth="0" fitToHeight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stefano.merci</dc:creator>
  <cp:keywords/>
  <dc:description/>
  <cp:lastModifiedBy>Lorenzini Michela</cp:lastModifiedBy>
  <cp:lastPrinted>2019-03-07T13:15:05Z</cp:lastPrinted>
  <dcterms:created xsi:type="dcterms:W3CDTF">2014-12-30T10:08:48Z</dcterms:created>
  <dcterms:modified xsi:type="dcterms:W3CDTF">2022-06-28T12:20:02Z</dcterms:modified>
  <cp:category/>
  <cp:version/>
  <cp:contentType/>
  <cp:contentStatus/>
</cp:coreProperties>
</file>